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<sst xmlns="http://schemas.openxmlformats.org/spreadsheetml/2006/main" count="176" uniqueCount="106">
  <si>
    <t>绩效目标申报表</t>
  </si>
  <si>
    <t>2022年度</t>
  </si>
  <si>
    <t>项目名称</t>
  </si>
  <si>
    <t>常安社区樟木桥农贸市场维修改造项目</t>
  </si>
  <si>
    <t>项目负责人及电话</t>
  </si>
  <si>
    <t>马文春
15211229999</t>
  </si>
  <si>
    <t>主管部门</t>
  </si>
  <si>
    <t>常德经开区农业农村中心</t>
  </si>
  <si>
    <t>实施单位</t>
  </si>
  <si>
    <t>常安社区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</si>
  <si>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</si>
  <si>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</si>
  <si>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</si>
  <si>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</si>
  <si>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</si>
  <si>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</si>
  <si>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方便33户共124人的生活问题，提高居民生活方便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</si>
  <si>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</si>
  <si>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</si>
  <si>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</si>
  <si>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</si>
  <si>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</si>
  <si>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</si>
  <si>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</si>
  <si>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维修改造完成率</t>
  </si>
  <si>
    <t>质量指标</t>
  </si>
  <si>
    <t>规范设计合理率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</si>
  <si>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</si>
  <si>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</si>
  <si>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</si>
  <si>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</si>
  <si>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</si>
  <si>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</si>
  <si>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</si>
  <si>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≥124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</si>
  <si>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</si>
  <si>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</si>
  <si>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</si>
  <si>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</si>
  <si>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</si>
  <si>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</si>
  <si>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</si>
  <si>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</si>
  <si>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</si>
  <si>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</si>
  <si>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</si>
  <si>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</si>
  <si>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</si>
  <si>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</si>
  <si>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</si>
  <si>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</si>
  <si>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</si>
  <si>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</si>
  <si>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</si>
  <si>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</si>
  <si>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</si>
  <si>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</si>
  <si>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</si>
  <si>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</si>
  <si>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</si>
  <si>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</si>
  <si>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</si>
  <si>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</si>
  <si>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</si>
  <si>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</si>
  <si>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</si>
  <si>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</si>
  <si>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</si>
  <si>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</si>
  <si>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</si>
  <si>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</si>
  <si>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</si>
  <si>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</si>
  <si>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</si>
  <si>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</si>
  <si>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</si>
  <si>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5 月  20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</si>
  <si>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</si>
  <si>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</si>
  <si>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</si>
  <si>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</si>
  <si>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</si>
  <si>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</si>
  <si>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</si>
  <si>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</si>
  <si>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</si>
  <si>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</si>
  <si>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</si>
  <si>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</si>
  <si>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</si>
  <si>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</si>
  <si>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</si>
  <si>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</si>
  <si>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</si>
  <si>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</si>
  <si>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</si>
  <si>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</si>
  <si>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</si>
  <si>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为居民生活提供了方便，增加了社会效益。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</si>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</sst>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4" sqref="C4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45" t="s">
        <v>1</v>
      </c>
      <c r="B2" s="45"/>
      <c r="C2" s="45"/>
      <c r="D2" s="45"/>
      <c r="E2" s="45"/>
    </row>
    <row r="3" ht="51" customHeight="1" spans="1:5">
      <c r="A3" s="45" t="s">
        <v>2</v>
      </c>
      <c r="B3" s="22"/>
      <c r="C3" s="23" t="s">
        <v>3</v>
      </c>
      <c r="D3" s="45" t="s">
        <v>4</v>
      </c>
      <c r="E3" s="57" t="s">
        <v>5</v>
      </c>
    </row>
    <row r="4" ht="49.95" customHeight="1" spans="1:5">
      <c r="A4" s="45" t="s">
        <v>6</v>
      </c>
      <c r="B4" s="22"/>
      <c r="C4" s="23" t="s">
        <v>7</v>
      </c>
      <c r="D4" s="45" t="s">
        <v>8</v>
      </c>
      <c r="E4" s="57" t="s">
        <v>9</v>
      </c>
    </row>
    <row r="5" ht="30" customHeight="1" spans="1:5">
      <c r="A5" s="45" t="s">
        <v>10</v>
      </c>
      <c r="B5" s="22"/>
      <c r="C5" s="58" t="s">
        <v>11</v>
      </c>
      <c r="D5" s="23">
        <v>40</v>
      </c>
      <c r="E5" s="22"/>
    </row>
    <row r="6" ht="30" customHeight="1" spans="1:5">
      <c r="A6" s="22"/>
      <c r="B6" s="22"/>
      <c r="C6" s="59" t="s">
        <v>12</v>
      </c>
      <c r="D6" s="23">
        <v>40</v>
      </c>
      <c r="E6" s="22"/>
    </row>
    <row r="7" ht="30" customHeight="1" spans="1:5">
      <c r="A7" s="22"/>
      <c r="B7" s="22"/>
      <c r="C7" s="59" t="s">
        <v>13</v>
      </c>
      <c r="D7" s="23"/>
      <c r="E7" s="22"/>
    </row>
    <row r="8" ht="30" customHeight="1" spans="1:5">
      <c r="A8" s="45" t="s">
        <v>14</v>
      </c>
      <c r="B8" s="45" t="s">
        <v>15</v>
      </c>
      <c r="C8" s="45"/>
      <c r="D8" s="45"/>
      <c r="E8" s="45"/>
    </row>
    <row r="9" ht="58.05" customHeight="1" spans="1:5">
      <c r="A9" s="22"/>
      <c r="B9" s="23" t="s">
        <v>16</v>
      </c>
      <c r="C9" s="23"/>
      <c r="D9" s="23"/>
      <c r="E9" s="23"/>
    </row>
    <row r="10" ht="30" customHeight="1" spans="1:5">
      <c r="A10" s="45" t="s">
        <v>17</v>
      </c>
      <c r="B10" s="45" t="s">
        <v>18</v>
      </c>
      <c r="C10" s="45" t="s">
        <v>19</v>
      </c>
      <c r="D10" s="45" t="s">
        <v>20</v>
      </c>
      <c r="E10" s="45" t="s">
        <v>21</v>
      </c>
    </row>
    <row r="11" ht="30" customHeight="1" spans="1:5">
      <c r="A11" s="22"/>
      <c r="B11" s="23" t="s">
        <v>22</v>
      </c>
      <c r="C11" s="24" t="s">
        <v>23</v>
      </c>
      <c r="D11" s="25" t="s">
        <v>24</v>
      </c>
      <c r="E11" s="26">
        <v>1</v>
      </c>
    </row>
    <row r="12" ht="30" customHeight="1" spans="1:5">
      <c r="A12" s="22"/>
      <c r="B12" s="23"/>
      <c r="C12" s="23" t="s">
        <v>25</v>
      </c>
      <c r="D12" s="27" t="s">
        <v>26</v>
      </c>
      <c r="E12" s="26">
        <v>1</v>
      </c>
    </row>
    <row r="13" ht="30" customHeight="1" spans="1:5">
      <c r="A13" s="22"/>
      <c r="B13" s="23"/>
      <c r="C13" s="23" t="s">
        <v>27</v>
      </c>
      <c r="D13" s="27" t="s">
        <v>28</v>
      </c>
      <c r="E13" s="26">
        <v>1</v>
      </c>
    </row>
    <row r="14" ht="30" customHeight="1" spans="1:5">
      <c r="A14" s="22"/>
      <c r="B14" s="23"/>
      <c r="C14" s="23" t="s">
        <v>29</v>
      </c>
      <c r="D14" s="28" t="s">
        <v>30</v>
      </c>
      <c r="E14" s="26">
        <v>1</v>
      </c>
    </row>
    <row r="15" ht="30" customHeight="1" spans="1:5">
      <c r="A15" s="22"/>
      <c r="B15" s="28" t="s">
        <v>31</v>
      </c>
      <c r="C15" s="28" t="s">
        <v>32</v>
      </c>
      <c r="D15" s="27" t="s">
        <v>33</v>
      </c>
      <c r="E15" s="23" t="s">
        <v>34</v>
      </c>
    </row>
    <row r="16" ht="30" customHeight="1" spans="1:5">
      <c r="A16" s="22"/>
      <c r="B16" s="28"/>
      <c r="C16" s="28" t="s">
        <v>35</v>
      </c>
      <c r="D16" s="27" t="s">
        <v>36</v>
      </c>
      <c r="E16" s="26">
        <v>1</v>
      </c>
    </row>
    <row r="17" ht="30" customHeight="1" spans="1:5">
      <c r="A17" s="22"/>
      <c r="B17" s="23" t="s">
        <v>37</v>
      </c>
      <c r="C17" s="23" t="s">
        <v>38</v>
      </c>
      <c r="D17" s="28" t="s">
        <v>39</v>
      </c>
      <c r="E17" s="31" t="s">
        <v>40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7"/>
    <mergeCell ref="B11:B14"/>
    <mergeCell ref="B15:B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26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41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常安社区樟木桥农贸市场维修改造项目</v>
      </c>
      <c r="C2" s="48" t="s">
        <v>42</v>
      </c>
      <c r="D2" s="49">
        <f>表1申报表!D5</f>
        <v>40</v>
      </c>
    </row>
    <row r="3" ht="15" customHeight="1" spans="1:4">
      <c r="A3" s="48" t="s">
        <v>43</v>
      </c>
      <c r="B3" s="48" t="s">
        <v>44</v>
      </c>
      <c r="C3" s="48"/>
      <c r="D3" s="48" t="s">
        <v>45</v>
      </c>
    </row>
    <row r="4" ht="15" customHeight="1" spans="1:4">
      <c r="A4" s="50" t="s">
        <v>46</v>
      </c>
      <c r="B4" s="50"/>
      <c r="C4" s="50"/>
      <c r="D4" s="50"/>
    </row>
    <row r="5" ht="25.05" customHeight="1" spans="1:4">
      <c r="A5" s="48" t="s">
        <v>47</v>
      </c>
      <c r="B5" s="51">
        <v>20</v>
      </c>
      <c r="C5" s="50" t="s">
        <v>48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49</v>
      </c>
      <c r="B7" s="50"/>
      <c r="C7" s="50"/>
      <c r="D7" s="50"/>
    </row>
    <row r="8" ht="19.95" customHeight="1" spans="1:4">
      <c r="A8" s="48" t="s">
        <v>50</v>
      </c>
      <c r="B8" s="51">
        <v>10</v>
      </c>
      <c r="C8" s="53" t="s">
        <v>51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52</v>
      </c>
      <c r="B10" s="51">
        <v>10</v>
      </c>
      <c r="C10" s="53" t="s">
        <v>53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54</v>
      </c>
      <c r="B12" s="50"/>
      <c r="C12" s="50"/>
      <c r="D12" s="50"/>
    </row>
    <row r="13" ht="19.95" customHeight="1" spans="1:4">
      <c r="A13" s="48" t="s">
        <v>55</v>
      </c>
      <c r="B13" s="51">
        <v>10</v>
      </c>
      <c r="C13" s="53" t="s">
        <v>56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57</v>
      </c>
      <c r="B15" s="51">
        <v>10</v>
      </c>
      <c r="C15" s="53" t="s">
        <v>58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59</v>
      </c>
      <c r="B17" s="50"/>
      <c r="C17" s="50"/>
      <c r="D17" s="50"/>
    </row>
    <row r="18" ht="40.05" customHeight="1" spans="1:4">
      <c r="A18" s="48" t="s">
        <v>60</v>
      </c>
      <c r="B18" s="48">
        <v>10</v>
      </c>
      <c r="C18" s="53" t="s">
        <v>61</v>
      </c>
      <c r="D18" s="49">
        <v>8</v>
      </c>
    </row>
    <row r="19" ht="60" customHeight="1" spans="1:4">
      <c r="A19" s="48" t="s">
        <v>62</v>
      </c>
      <c r="B19" s="48">
        <v>10</v>
      </c>
      <c r="C19" s="53" t="s">
        <v>63</v>
      </c>
      <c r="D19" s="49">
        <v>10</v>
      </c>
    </row>
    <row r="20" ht="15" customHeight="1" spans="1:4">
      <c r="A20" s="50" t="s">
        <v>64</v>
      </c>
      <c r="B20" s="50"/>
      <c r="C20" s="50"/>
      <c r="D20" s="50"/>
    </row>
    <row r="21" ht="40.05" customHeight="1" spans="1:4">
      <c r="A21" s="48" t="s">
        <v>65</v>
      </c>
      <c r="B21" s="48">
        <v>10</v>
      </c>
      <c r="C21" s="53" t="s">
        <v>66</v>
      </c>
      <c r="D21" s="49">
        <v>10</v>
      </c>
    </row>
    <row r="22" ht="60" customHeight="1" spans="1:4">
      <c r="A22" s="48" t="s">
        <v>67</v>
      </c>
      <c r="B22" s="48">
        <v>10</v>
      </c>
      <c r="C22" s="53" t="s">
        <v>68</v>
      </c>
      <c r="D22" s="49">
        <v>10</v>
      </c>
    </row>
    <row r="23" ht="15" customHeight="1" spans="1:4">
      <c r="A23" s="50" t="s">
        <v>69</v>
      </c>
      <c r="B23" s="50"/>
      <c r="C23" s="48" t="s">
        <v>70</v>
      </c>
      <c r="D23" s="48"/>
    </row>
    <row r="24" ht="15" customHeight="1" spans="1:4">
      <c r="A24" s="50" t="s">
        <v>71</v>
      </c>
      <c r="B24" s="50"/>
      <c r="C24" s="48" t="s">
        <v>72</v>
      </c>
      <c r="D24" s="49"/>
    </row>
    <row r="25" ht="15" customHeight="1" spans="1:4">
      <c r="A25" s="50" t="s">
        <v>73</v>
      </c>
      <c r="B25" s="50"/>
      <c r="C25" s="48" t="s">
        <v>74</v>
      </c>
      <c r="D25" s="48"/>
    </row>
    <row r="26" ht="15" customHeight="1" spans="1:4">
      <c r="A26" s="50" t="s">
        <v>75</v>
      </c>
      <c r="B26" s="50"/>
      <c r="C26" s="48" t="s">
        <v>76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4" sqref="D4"/>
    </sheetView>
  </sheetViews>
  <sheetFormatPr defaultColWidth="9" defaultRowHeight="12" outlineLevelCol="7"/>
  <cols>
    <col min="1" max="1" width="5.21666666666667" style="1" customWidth="1"/>
    <col min="2" max="2" width="7.775" style="1" customWidth="1"/>
    <col min="3" max="3" width="15.775" style="1" customWidth="1"/>
    <col min="4" max="4" width="27.775" style="1" customWidth="1"/>
    <col min="5" max="5" width="11.6666666666667" style="1" customWidth="1"/>
    <col min="6" max="6" width="8.775" style="1" customWidth="1"/>
    <col min="7" max="8" width="7.775" style="1" customWidth="1"/>
    <col min="9" max="16384" width="9" style="1"/>
  </cols>
  <sheetData>
    <row r="1" ht="45" customHeight="1" spans="1:8">
      <c r="A1" s="36" t="s">
        <v>77</v>
      </c>
      <c r="B1" s="36"/>
      <c r="C1" s="36"/>
      <c r="D1" s="36"/>
      <c r="E1" s="36"/>
      <c r="F1" s="36"/>
      <c r="G1" s="36"/>
      <c r="H1" s="36"/>
    </row>
    <row r="2" ht="19.95" customHeight="1" spans="1:8">
      <c r="A2" s="37" t="s">
        <v>78</v>
      </c>
      <c r="B2" s="37"/>
      <c r="C2" s="37"/>
      <c r="D2" s="37"/>
      <c r="E2" s="37"/>
      <c r="F2" s="37"/>
      <c r="G2" s="37"/>
      <c r="H2" s="37"/>
    </row>
    <row r="3" ht="52.05" customHeight="1" spans="1:8">
      <c r="A3" s="38" t="s">
        <v>2</v>
      </c>
      <c r="B3" s="39"/>
      <c r="C3" s="23" t="str">
        <f>表1申报表!C3</f>
        <v>常安社区樟木桥农贸市场维修改造项目</v>
      </c>
      <c r="D3" s="38" t="s">
        <v>4</v>
      </c>
      <c r="E3" s="38" t="str">
        <f>表1申报表!E3</f>
        <v>马文春
15211229999</v>
      </c>
      <c r="F3" s="38"/>
      <c r="G3" s="38"/>
      <c r="H3" s="38"/>
    </row>
    <row r="4" ht="49.95" customHeight="1" spans="1:8">
      <c r="A4" s="38" t="s">
        <v>6</v>
      </c>
      <c r="B4" s="39"/>
      <c r="C4" s="23" t="str">
        <f>表1申报表!C4</f>
        <v>常德经开区农业农村中心</v>
      </c>
      <c r="D4" s="38" t="s">
        <v>8</v>
      </c>
      <c r="E4" s="38" t="str">
        <f>表1申报表!E4</f>
        <v>常安社区</v>
      </c>
      <c r="F4" s="38"/>
      <c r="G4" s="38"/>
      <c r="H4" s="38"/>
    </row>
    <row r="5" ht="30" customHeight="1" spans="1:8">
      <c r="A5" s="38" t="s">
        <v>10</v>
      </c>
      <c r="B5" s="38"/>
      <c r="C5" s="38" t="s">
        <v>79</v>
      </c>
      <c r="D5" s="38" t="s">
        <v>80</v>
      </c>
      <c r="E5" s="38" t="s">
        <v>81</v>
      </c>
      <c r="F5" s="38"/>
      <c r="G5" s="11" t="s">
        <v>82</v>
      </c>
      <c r="H5" s="11"/>
    </row>
    <row r="6" ht="30" customHeight="1" spans="1:8">
      <c r="A6" s="38"/>
      <c r="B6" s="38"/>
      <c r="C6" s="38" t="s">
        <v>11</v>
      </c>
      <c r="D6" s="38">
        <f>表1申报表!D5</f>
        <v>40</v>
      </c>
      <c r="E6" s="40">
        <f>D6*G6</f>
        <v>34.4</v>
      </c>
      <c r="F6" s="40"/>
      <c r="G6" s="41">
        <v>0.86</v>
      </c>
      <c r="H6" s="42"/>
    </row>
    <row r="7" ht="30" customHeight="1" spans="1:8">
      <c r="A7" s="38"/>
      <c r="B7" s="38"/>
      <c r="C7" s="38" t="s">
        <v>12</v>
      </c>
      <c r="D7" s="38">
        <f>表1申报表!D6</f>
        <v>40</v>
      </c>
      <c r="E7" s="40">
        <f>D7*G7</f>
        <v>34.4</v>
      </c>
      <c r="F7" s="40"/>
      <c r="G7" s="41">
        <v>0.86</v>
      </c>
      <c r="H7" s="42"/>
    </row>
    <row r="8" ht="30" customHeight="1" spans="1:8">
      <c r="A8" s="38"/>
      <c r="B8" s="38"/>
      <c r="C8" s="38" t="s">
        <v>13</v>
      </c>
      <c r="D8" s="38"/>
      <c r="E8" s="40"/>
      <c r="F8" s="40"/>
      <c r="G8" s="43"/>
      <c r="H8" s="11"/>
    </row>
    <row r="9" ht="54" customHeight="1" spans="1:8">
      <c r="A9" s="44" t="s">
        <v>83</v>
      </c>
      <c r="B9" s="38" t="str">
        <f>表1申报表!B9</f>
        <v>方便33户共124人的生活问题，提高居民生活方便</v>
      </c>
      <c r="C9" s="38"/>
      <c r="D9" s="38"/>
      <c r="E9" s="38"/>
      <c r="F9" s="38"/>
      <c r="G9" s="38"/>
      <c r="H9" s="38"/>
    </row>
    <row r="10" ht="28.05" customHeight="1" spans="1:8">
      <c r="A10" s="45" t="s">
        <v>17</v>
      </c>
      <c r="B10" s="44" t="s">
        <v>18</v>
      </c>
      <c r="C10" s="38" t="s">
        <v>19</v>
      </c>
      <c r="D10" s="38" t="s">
        <v>20</v>
      </c>
      <c r="E10" s="38" t="s">
        <v>21</v>
      </c>
      <c r="F10" s="44" t="s">
        <v>84</v>
      </c>
      <c r="G10" s="11" t="s">
        <v>85</v>
      </c>
      <c r="H10" s="11" t="s">
        <v>86</v>
      </c>
    </row>
    <row r="11" ht="28.05" customHeight="1" spans="1:8">
      <c r="A11" s="22"/>
      <c r="B11" s="23" t="s">
        <v>22</v>
      </c>
      <c r="C11" s="24" t="s">
        <v>23</v>
      </c>
      <c r="D11" s="25" t="s">
        <v>24</v>
      </c>
      <c r="E11" s="26">
        <v>1</v>
      </c>
      <c r="F11" s="26">
        <v>0.8</v>
      </c>
      <c r="G11" s="11" t="s">
        <v>87</v>
      </c>
      <c r="H11" s="11"/>
    </row>
    <row r="12" ht="28.05" customHeight="1" spans="1:8">
      <c r="A12" s="22"/>
      <c r="B12" s="23"/>
      <c r="C12" s="23" t="s">
        <v>25</v>
      </c>
      <c r="D12" s="27" t="s">
        <v>26</v>
      </c>
      <c r="E12" s="26">
        <v>1</v>
      </c>
      <c r="F12" s="26">
        <v>1</v>
      </c>
      <c r="G12" s="11" t="s">
        <v>87</v>
      </c>
      <c r="H12" s="11"/>
    </row>
    <row r="13" ht="28.05" customHeight="1" spans="1:8">
      <c r="A13" s="22"/>
      <c r="B13" s="23"/>
      <c r="C13" s="23" t="s">
        <v>27</v>
      </c>
      <c r="D13" s="27" t="s">
        <v>28</v>
      </c>
      <c r="E13" s="26">
        <v>1</v>
      </c>
      <c r="F13" s="26">
        <v>0.8</v>
      </c>
      <c r="G13" s="11" t="s">
        <v>87</v>
      </c>
      <c r="H13" s="11"/>
    </row>
    <row r="14" ht="28.05" customHeight="1" spans="1:8">
      <c r="A14" s="22"/>
      <c r="B14" s="23"/>
      <c r="C14" s="23" t="s">
        <v>29</v>
      </c>
      <c r="D14" s="28" t="s">
        <v>30</v>
      </c>
      <c r="E14" s="26">
        <v>1</v>
      </c>
      <c r="F14" s="26">
        <v>1</v>
      </c>
      <c r="G14" s="11" t="s">
        <v>87</v>
      </c>
      <c r="H14" s="11"/>
    </row>
    <row r="15" ht="28.05" customHeight="1" spans="1:8">
      <c r="A15" s="22"/>
      <c r="B15" s="28" t="s">
        <v>31</v>
      </c>
      <c r="C15" s="28" t="s">
        <v>32</v>
      </c>
      <c r="D15" s="27" t="s">
        <v>33</v>
      </c>
      <c r="E15" s="23" t="s">
        <v>34</v>
      </c>
      <c r="F15" s="23" t="s">
        <v>34</v>
      </c>
      <c r="G15" s="11" t="s">
        <v>87</v>
      </c>
      <c r="H15" s="11"/>
    </row>
    <row r="16" ht="28.05" customHeight="1" spans="1:8">
      <c r="A16" s="22"/>
      <c r="B16" s="28"/>
      <c r="C16" s="28" t="s">
        <v>35</v>
      </c>
      <c r="D16" s="27" t="s">
        <v>36</v>
      </c>
      <c r="E16" s="26">
        <v>1</v>
      </c>
      <c r="F16" s="26">
        <v>1</v>
      </c>
      <c r="G16" s="11" t="s">
        <v>87</v>
      </c>
      <c r="H16" s="11"/>
    </row>
    <row r="17" ht="28.05" customHeight="1" spans="1:8">
      <c r="A17" s="22"/>
      <c r="B17" s="23" t="s">
        <v>37</v>
      </c>
      <c r="C17" s="23" t="s">
        <v>38</v>
      </c>
      <c r="D17" s="28" t="s">
        <v>39</v>
      </c>
      <c r="E17" s="31" t="s">
        <v>40</v>
      </c>
      <c r="F17" s="31" t="s">
        <v>88</v>
      </c>
      <c r="G17" s="11" t="s">
        <v>87</v>
      </c>
      <c r="H17" s="11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7"/>
    <mergeCell ref="B11:B14"/>
    <mergeCell ref="B15:B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6" sqref="D6"/>
    </sheetView>
  </sheetViews>
  <sheetFormatPr defaultColWidth="9" defaultRowHeight="12"/>
  <cols>
    <col min="1" max="1" width="5.21666666666667" style="2" customWidth="1"/>
    <col min="2" max="2" width="9.88333333333333" style="2" customWidth="1"/>
    <col min="3" max="3" width="16.375" style="2" customWidth="1"/>
    <col min="4" max="4" width="27.775" style="2" customWidth="1"/>
    <col min="5" max="5" width="6.21666666666667" style="2" customWidth="1"/>
    <col min="6" max="6" width="11.5583333333333" style="2" customWidth="1"/>
    <col min="7" max="7" width="8.66666666666667" style="2" customWidth="1"/>
    <col min="8" max="8" width="4.55833333333333" style="2" customWidth="1"/>
    <col min="9" max="9" width="6.21666666666667" style="2" customWidth="1"/>
    <col min="10" max="16384" width="9" style="2"/>
  </cols>
  <sheetData>
    <row r="1" ht="45" customHeight="1" spans="1:9">
      <c r="A1" s="3" t="s">
        <v>89</v>
      </c>
      <c r="B1" s="3"/>
      <c r="C1" s="3"/>
      <c r="D1" s="3"/>
      <c r="E1" s="3"/>
      <c r="F1" s="3"/>
      <c r="G1" s="3"/>
      <c r="H1" s="3"/>
      <c r="I1" s="3"/>
    </row>
    <row r="2" ht="40.95" customHeight="1" spans="1:9">
      <c r="A2" s="4" t="s">
        <v>2</v>
      </c>
      <c r="B2" s="5"/>
      <c r="C2" s="4" t="str">
        <f>表1申报表!C3</f>
        <v>常安社区樟木桥农贸市场维修改造项目</v>
      </c>
      <c r="D2" s="4" t="s">
        <v>4</v>
      </c>
      <c r="E2" s="4" t="str">
        <f>表1申报表!E3</f>
        <v>马文春
15211229999</v>
      </c>
      <c r="F2" s="4"/>
      <c r="G2" s="4"/>
      <c r="H2" s="4"/>
      <c r="I2" s="4"/>
    </row>
    <row r="3" ht="37.05" customHeight="1" spans="1:9">
      <c r="A3" s="4" t="s">
        <v>6</v>
      </c>
      <c r="B3" s="5"/>
      <c r="C3" s="4" t="str">
        <f>表1申报表!C4</f>
        <v>常德经开区农业农村中心</v>
      </c>
      <c r="D3" s="6" t="s">
        <v>8</v>
      </c>
      <c r="E3" s="7" t="str">
        <f>表1申报表!E4</f>
        <v>常安社区</v>
      </c>
      <c r="F3" s="8"/>
      <c r="G3" s="8"/>
      <c r="H3" s="8"/>
      <c r="I3" s="33"/>
    </row>
    <row r="4" ht="43.05" customHeight="1" spans="1:9">
      <c r="A4" s="9" t="s">
        <v>10</v>
      </c>
      <c r="B4" s="10"/>
      <c r="C4" s="4"/>
      <c r="D4" s="4" t="s">
        <v>90</v>
      </c>
      <c r="E4" s="4" t="s">
        <v>91</v>
      </c>
      <c r="F4" s="4" t="s">
        <v>92</v>
      </c>
      <c r="G4" s="11" t="s">
        <v>93</v>
      </c>
      <c r="H4" s="12" t="s">
        <v>94</v>
      </c>
      <c r="I4" s="34"/>
    </row>
    <row r="5" ht="23.25" customHeight="1" spans="1:9">
      <c r="A5" s="13"/>
      <c r="B5" s="14"/>
      <c r="C5" s="4" t="s">
        <v>11</v>
      </c>
      <c r="D5" s="4">
        <f>表2监控表!D6</f>
        <v>40</v>
      </c>
      <c r="E5" s="5">
        <v>34.4</v>
      </c>
      <c r="F5" s="5">
        <v>10</v>
      </c>
      <c r="G5" s="15">
        <f>+E5/D5</f>
        <v>0.86</v>
      </c>
      <c r="H5" s="12"/>
      <c r="I5" s="34"/>
    </row>
    <row r="6" ht="23.25" customHeight="1" spans="1:9">
      <c r="A6" s="13"/>
      <c r="B6" s="14"/>
      <c r="C6" s="4" t="s">
        <v>95</v>
      </c>
      <c r="D6" s="4">
        <f>表2监控表!D7</f>
        <v>40</v>
      </c>
      <c r="E6" s="5">
        <v>34.4</v>
      </c>
      <c r="F6" s="5">
        <v>10</v>
      </c>
      <c r="G6" s="15">
        <f>+E6/D6</f>
        <v>0.86</v>
      </c>
      <c r="H6" s="12"/>
      <c r="I6" s="34"/>
    </row>
    <row r="7" ht="23.25" customHeight="1" spans="1:9">
      <c r="A7" s="16"/>
      <c r="B7" s="17"/>
      <c r="C7" s="4" t="s">
        <v>13</v>
      </c>
      <c r="D7" s="4">
        <f>表2监控表!D8</f>
        <v>0</v>
      </c>
      <c r="E7" s="5"/>
      <c r="F7" s="5"/>
      <c r="G7" s="15"/>
      <c r="H7" s="12"/>
      <c r="I7" s="34"/>
    </row>
    <row r="8" ht="23.25" customHeight="1" spans="1:9">
      <c r="A8" s="4" t="s">
        <v>83</v>
      </c>
      <c r="B8" s="4" t="s">
        <v>96</v>
      </c>
      <c r="C8" s="5"/>
      <c r="D8" s="18"/>
      <c r="E8" s="7" t="s">
        <v>97</v>
      </c>
      <c r="F8" s="8"/>
      <c r="G8" s="8"/>
      <c r="H8" s="8"/>
      <c r="I8" s="33"/>
    </row>
    <row r="9" ht="57" customHeight="1" spans="1:9">
      <c r="A9" s="5"/>
      <c r="B9" s="19" t="str">
        <f>表2监控表!B9</f>
        <v>方便33户共124人的生活问题，提高居民生活方便</v>
      </c>
      <c r="C9" s="20"/>
      <c r="D9" s="20"/>
      <c r="E9" s="7" t="s">
        <v>98</v>
      </c>
      <c r="F9" s="8"/>
      <c r="G9" s="8"/>
      <c r="H9" s="8"/>
      <c r="I9" s="33"/>
    </row>
    <row r="10" s="1" customFormat="1" ht="63" customHeight="1" spans="1:9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92</v>
      </c>
      <c r="F10" s="4" t="s">
        <v>99</v>
      </c>
      <c r="G10" s="4" t="s">
        <v>100</v>
      </c>
      <c r="H10" s="21" t="s">
        <v>94</v>
      </c>
      <c r="I10" s="11" t="s">
        <v>101</v>
      </c>
    </row>
    <row r="11" s="1" customFormat="1" ht="28.05" customHeight="1" spans="1:9">
      <c r="A11" s="22"/>
      <c r="B11" s="23" t="s">
        <v>102</v>
      </c>
      <c r="C11" s="24" t="s">
        <v>23</v>
      </c>
      <c r="D11" s="25" t="s">
        <v>24</v>
      </c>
      <c r="E11" s="23">
        <v>15</v>
      </c>
      <c r="F11" s="26">
        <v>1</v>
      </c>
      <c r="G11" s="11"/>
      <c r="H11" s="11"/>
      <c r="I11" s="11"/>
    </row>
    <row r="12" s="1" customFormat="1" ht="28.05" customHeight="1" spans="1:9">
      <c r="A12" s="22"/>
      <c r="B12" s="23"/>
      <c r="C12" s="23" t="s">
        <v>25</v>
      </c>
      <c r="D12" s="27" t="s">
        <v>26</v>
      </c>
      <c r="E12" s="23">
        <v>15</v>
      </c>
      <c r="F12" s="26">
        <v>1</v>
      </c>
      <c r="G12" s="11"/>
      <c r="H12" s="11"/>
      <c r="I12" s="11"/>
    </row>
    <row r="13" s="1" customFormat="1" ht="28.05" customHeight="1" spans="1:9">
      <c r="A13" s="22"/>
      <c r="B13" s="23"/>
      <c r="C13" s="23" t="s">
        <v>27</v>
      </c>
      <c r="D13" s="27" t="s">
        <v>28</v>
      </c>
      <c r="E13" s="23">
        <v>10</v>
      </c>
      <c r="F13" s="26">
        <v>1</v>
      </c>
      <c r="G13" s="11"/>
      <c r="H13" s="11"/>
      <c r="I13" s="11"/>
    </row>
    <row r="14" s="1" customFormat="1" ht="28.05" customHeight="1" spans="1:9">
      <c r="A14" s="22"/>
      <c r="B14" s="23"/>
      <c r="C14" s="23" t="s">
        <v>29</v>
      </c>
      <c r="D14" s="28" t="s">
        <v>30</v>
      </c>
      <c r="E14" s="23">
        <v>10</v>
      </c>
      <c r="F14" s="26">
        <v>1</v>
      </c>
      <c r="G14" s="11"/>
      <c r="H14" s="11"/>
      <c r="I14" s="11"/>
    </row>
    <row r="15" s="1" customFormat="1" ht="28.05" customHeight="1" spans="1:9">
      <c r="A15" s="22"/>
      <c r="B15" s="29" t="s">
        <v>103</v>
      </c>
      <c r="C15" s="28" t="s">
        <v>32</v>
      </c>
      <c r="D15" s="27" t="s">
        <v>33</v>
      </c>
      <c r="E15" s="23">
        <v>15</v>
      </c>
      <c r="F15" s="23" t="s">
        <v>34</v>
      </c>
      <c r="G15" s="11"/>
      <c r="H15" s="11"/>
      <c r="I15" s="11"/>
    </row>
    <row r="16" s="1" customFormat="1" ht="28.05" customHeight="1" spans="1:9">
      <c r="A16" s="22"/>
      <c r="B16" s="29"/>
      <c r="C16" s="28" t="s">
        <v>35</v>
      </c>
      <c r="D16" s="27" t="s">
        <v>36</v>
      </c>
      <c r="E16" s="23">
        <v>15</v>
      </c>
      <c r="F16" s="26">
        <v>1</v>
      </c>
      <c r="G16" s="11"/>
      <c r="H16" s="11"/>
      <c r="I16" s="11"/>
    </row>
    <row r="17" s="1" customFormat="1" ht="28.05" customHeight="1" spans="1:9">
      <c r="A17" s="22"/>
      <c r="B17" s="23" t="s">
        <v>104</v>
      </c>
      <c r="C17" s="23" t="s">
        <v>38</v>
      </c>
      <c r="D17" s="28" t="s">
        <v>39</v>
      </c>
      <c r="E17" s="30">
        <v>10</v>
      </c>
      <c r="F17" s="31" t="s">
        <v>40</v>
      </c>
      <c r="G17" s="11"/>
      <c r="H17" s="11"/>
      <c r="I17" s="11"/>
    </row>
    <row r="18" ht="30" customHeight="1" spans="1:9">
      <c r="A18" s="5" t="s">
        <v>105</v>
      </c>
      <c r="B18" s="5"/>
      <c r="C18" s="5"/>
      <c r="D18" s="5"/>
      <c r="E18" s="5">
        <f>SUM(E11:E17)+F5</f>
        <v>100</v>
      </c>
      <c r="F18" s="32"/>
      <c r="G18" s="32"/>
      <c r="H18" s="21"/>
      <c r="I18" s="35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8:D18"/>
    <mergeCell ref="A8:A9"/>
    <mergeCell ref="A10:A17"/>
    <mergeCell ref="B11:B14"/>
    <mergeCell ref="B15:B16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